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40" activeTab="0"/>
  </bookViews>
  <sheets>
    <sheet name="BS699" sheetId="1" r:id="rId1"/>
  </sheets>
  <definedNames>
    <definedName name="_Regression_Int" localSheetId="0" hidden="1">1</definedName>
    <definedName name="_xlnm.Print_Area" localSheetId="0">'BS699'!$A$2:$G$53</definedName>
    <definedName name="Print_Area_MI">'BS699'!$A$2:$G$49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<sst xmlns="http://schemas.openxmlformats.org/spreadsheetml/2006/main" count="53" uniqueCount="43">
  <si>
    <t>MAYBANK</t>
  </si>
  <si>
    <t>GROUP</t>
  </si>
  <si>
    <t>June 1999</t>
  </si>
  <si>
    <t>RM'000</t>
  </si>
  <si>
    <t>ASSETS</t>
  </si>
  <si>
    <t>Cash and short-term funds</t>
  </si>
  <si>
    <t>Securities purchased under resale agreements</t>
  </si>
  <si>
    <t>Deposits and placements with financial</t>
  </si>
  <si>
    <t xml:space="preserve">    institutions</t>
  </si>
  <si>
    <t>Dealing securities</t>
  </si>
  <si>
    <t>Investment securities</t>
  </si>
  <si>
    <t>Loans and advances</t>
  </si>
  <si>
    <t>Investment in subsidiary companies</t>
  </si>
  <si>
    <t>Other assets</t>
  </si>
  <si>
    <t>Statutory deposits with Central Banks</t>
  </si>
  <si>
    <t>Fixed assets</t>
  </si>
  <si>
    <t>LIABILITIES</t>
  </si>
  <si>
    <t>Deposits from customers</t>
  </si>
  <si>
    <t>Deposits and placements of banks and</t>
  </si>
  <si>
    <t xml:space="preserve">   other financial institutions</t>
  </si>
  <si>
    <t xml:space="preserve">Obligations on securities sold under </t>
  </si>
  <si>
    <t xml:space="preserve">   repurchase agreements</t>
  </si>
  <si>
    <t>Bills and acceptances payable</t>
  </si>
  <si>
    <t>Other liabilities</t>
  </si>
  <si>
    <t>Subordinated obligations</t>
  </si>
  <si>
    <t>SHAREHOLDERS' FUNDS</t>
  </si>
  <si>
    <t>Share capital</t>
  </si>
  <si>
    <t>Reserves</t>
  </si>
  <si>
    <t>MINORITY INTEREST</t>
  </si>
  <si>
    <t>-</t>
  </si>
  <si>
    <t>COMMITMENTS AND CONTINGENCIES</t>
  </si>
  <si>
    <t>UNAUDITED BALANCE SHEETS AS AT 31ST DECEMBER , 1999</t>
  </si>
  <si>
    <t>Dec 1999</t>
  </si>
  <si>
    <t>As At</t>
  </si>
  <si>
    <t>CAPITAL ADEQUACY</t>
  </si>
  <si>
    <t>Core Capital ratio</t>
  </si>
  <si>
    <t>Risk-weighted capital</t>
  </si>
  <si>
    <t>Net tangible assets per share</t>
  </si>
  <si>
    <t>RM3.60</t>
  </si>
  <si>
    <t>RM3.42</t>
  </si>
  <si>
    <t>RM4.26</t>
  </si>
  <si>
    <t>RM3.99</t>
  </si>
  <si>
    <t>Investment in associated companies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</si>
</sst>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</numFmts>
  <fonts count="8">
    <font>
      <sz val="12"/>
      <name val="Tms Rmn"/>
      <family val="0"/>
    </font>
    <font>
      <sz val="10"/>
      <name val="Arial"/>
      <family val="0"/>
    </font>
    <font>
      <b/>
      <sz val="12"/>
      <name val="Tms Rm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7" fontId="3" fillId="0" borderId="0" xfId="0" applyNumberFormat="1" applyFont="1" applyAlignment="1" applyProtection="1" quotePrefix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6" fillId="0" borderId="3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center"/>
      <protection/>
    </xf>
    <xf numFmtId="37" fontId="3" fillId="0" borderId="0" xfId="0" applyNumberFormat="1" applyFont="1" applyAlignment="1" applyProtection="1" quotePrefix="1">
      <alignment horizontal="center"/>
      <protection/>
    </xf>
    <xf numFmtId="10" fontId="6" fillId="0" borderId="0" xfId="19" applyNumberFormat="1" applyFont="1" applyAlignment="1" applyProtection="1">
      <alignment/>
      <protection/>
    </xf>
    <xf numFmtId="10" fontId="5" fillId="0" borderId="0" xfId="19" applyNumberFormat="1" applyFont="1" applyAlignment="1" applyProtection="1">
      <alignment/>
      <protection/>
    </xf>
    <xf numFmtId="2" fontId="5" fillId="0" borderId="0" xfId="19" applyNumberFormat="1" applyFont="1" applyAlignment="1" applyProtection="1">
      <alignment horizontal="right"/>
      <protection/>
    </xf>
    <xf numFmtId="39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65"/>
  <sheetViews>
    <sheetView showGridLines="0" tabSelected="1" workbookViewId="0" topLeftCell="A17">
      <selection activeCell="A20" sqref="A20"/>
    </sheetView>
  </sheetViews>
  <sheetFormatPr defaultColWidth="9.59765625" defaultRowHeight="15"/>
  <cols>
    <col min="2" max="2" width="18.59765625" style="0" customWidth="1"/>
    <col min="3" max="3" width="12.69921875" style="0" customWidth="1"/>
    <col min="4" max="4" width="10.59765625" style="0" customWidth="1"/>
    <col min="5" max="5" width="13.3984375" style="0" customWidth="1"/>
    <col min="6" max="6" width="11.59765625" style="0" customWidth="1"/>
    <col min="7" max="7" width="12.3984375" style="0" customWidth="1"/>
  </cols>
  <sheetData>
    <row r="2" spans="1:7" ht="15.75">
      <c r="A2" s="10"/>
      <c r="B2" s="10"/>
      <c r="C2" s="10"/>
      <c r="D2" s="10"/>
      <c r="E2" s="10"/>
      <c r="F2" s="10"/>
      <c r="G2" s="10"/>
    </row>
    <row r="3" spans="1:7" ht="15.75">
      <c r="A3" s="9" t="s">
        <v>31</v>
      </c>
      <c r="B3" s="8"/>
      <c r="C3" s="8"/>
      <c r="D3" s="8"/>
      <c r="E3" s="8"/>
      <c r="F3" s="8"/>
      <c r="G3" s="8"/>
    </row>
    <row r="4" spans="1:7" ht="15.75">
      <c r="A4" s="7"/>
      <c r="B4" s="6"/>
      <c r="C4" s="6"/>
      <c r="D4" s="6"/>
      <c r="E4" s="6"/>
      <c r="F4" s="6"/>
      <c r="G4" s="6"/>
    </row>
    <row r="5" spans="1:7" ht="15.75">
      <c r="A5" s="6"/>
      <c r="B5" s="6"/>
      <c r="C5" s="6"/>
      <c r="D5" s="5" t="s">
        <v>0</v>
      </c>
      <c r="E5" s="4"/>
      <c r="F5" s="5" t="s">
        <v>1</v>
      </c>
      <c r="G5" s="4"/>
    </row>
    <row r="6" spans="1:7" ht="15.75">
      <c r="A6" s="6"/>
      <c r="B6" s="6"/>
      <c r="C6" s="6"/>
      <c r="D6" s="35" t="s">
        <v>33</v>
      </c>
      <c r="E6" s="35"/>
      <c r="F6" s="35" t="s">
        <v>33</v>
      </c>
      <c r="G6" s="35"/>
    </row>
    <row r="7" spans="1:7" ht="15.75">
      <c r="A7" s="6"/>
      <c r="B7" s="6"/>
      <c r="C7" s="6"/>
      <c r="D7" s="21" t="s">
        <v>32</v>
      </c>
      <c r="E7" s="21" t="s">
        <v>2</v>
      </c>
      <c r="F7" s="21" t="s">
        <v>32</v>
      </c>
      <c r="G7" s="21" t="s">
        <v>2</v>
      </c>
    </row>
    <row r="8" spans="1:7" ht="15.75">
      <c r="A8" s="6"/>
      <c r="B8" s="6"/>
      <c r="C8" s="6"/>
      <c r="D8" s="3" t="s">
        <v>3</v>
      </c>
      <c r="E8" s="3" t="s">
        <v>3</v>
      </c>
      <c r="F8" s="3" t="s">
        <v>3</v>
      </c>
      <c r="G8" s="3" t="s">
        <v>3</v>
      </c>
    </row>
    <row r="9" spans="1:7" ht="15.75">
      <c r="A9" s="6"/>
      <c r="B9" s="6"/>
      <c r="C9" s="6"/>
      <c r="D9" s="6"/>
      <c r="E9" s="6"/>
      <c r="F9" s="6"/>
      <c r="G9" s="6"/>
    </row>
    <row r="10" spans="1:7" ht="15.75">
      <c r="A10" s="9" t="s">
        <v>4</v>
      </c>
      <c r="B10" s="6"/>
      <c r="C10" s="6"/>
      <c r="D10" s="7"/>
      <c r="E10" s="6"/>
      <c r="F10" s="7"/>
      <c r="G10" s="6"/>
    </row>
    <row r="11" spans="1:7" ht="15.75">
      <c r="A11" s="6"/>
      <c r="B11" s="6"/>
      <c r="C11" s="6"/>
      <c r="D11" s="7"/>
      <c r="E11" s="6"/>
      <c r="F11" s="7"/>
      <c r="G11" s="6"/>
    </row>
    <row r="12" spans="1:7" ht="15.75" customHeight="1">
      <c r="A12" s="2" t="s">
        <v>5</v>
      </c>
      <c r="B12" s="6"/>
      <c r="C12" s="6"/>
      <c r="D12" s="13">
        <v>18364500</v>
      </c>
      <c r="E12" s="14">
        <v>9244014</v>
      </c>
      <c r="F12" s="13">
        <v>22269459</v>
      </c>
      <c r="G12" s="14">
        <v>10192512</v>
      </c>
    </row>
    <row r="13" spans="1:7" ht="15.75" customHeight="1">
      <c r="A13" s="2" t="s">
        <v>6</v>
      </c>
      <c r="B13" s="6"/>
      <c r="C13" s="6"/>
      <c r="D13" s="29" t="s">
        <v>29</v>
      </c>
      <c r="E13" s="14">
        <v>87007</v>
      </c>
      <c r="F13" s="13">
        <v>63759</v>
      </c>
      <c r="G13" s="14">
        <v>101994</v>
      </c>
    </row>
    <row r="14" spans="1:7" ht="15.75" customHeight="1">
      <c r="A14" s="2" t="s">
        <v>7</v>
      </c>
      <c r="B14" s="6"/>
      <c r="C14" s="6"/>
      <c r="D14" s="13"/>
      <c r="E14" s="14"/>
      <c r="F14" s="13"/>
      <c r="G14" s="14"/>
    </row>
    <row r="15" spans="1:8" ht="15.75" customHeight="1">
      <c r="A15" s="2" t="s">
        <v>8</v>
      </c>
      <c r="B15" s="6"/>
      <c r="C15" s="6"/>
      <c r="D15" s="13">
        <v>6050668</v>
      </c>
      <c r="E15" s="14">
        <v>4449440</v>
      </c>
      <c r="F15" s="13">
        <v>5141658</v>
      </c>
      <c r="G15" s="14">
        <v>4820799</v>
      </c>
      <c r="H15" s="1"/>
    </row>
    <row r="16" spans="1:7" ht="15.75" customHeight="1">
      <c r="A16" s="2" t="s">
        <v>9</v>
      </c>
      <c r="B16" s="6"/>
      <c r="C16" s="6"/>
      <c r="D16" s="13">
        <v>1401</v>
      </c>
      <c r="E16" s="14">
        <v>73667</v>
      </c>
      <c r="F16" s="13">
        <v>1720527</v>
      </c>
      <c r="G16" s="14">
        <v>200300</v>
      </c>
    </row>
    <row r="17" spans="1:7" ht="15.75" customHeight="1">
      <c r="A17" s="2" t="s">
        <v>10</v>
      </c>
      <c r="B17" s="6"/>
      <c r="C17" s="6"/>
      <c r="D17" s="13">
        <v>10332444</v>
      </c>
      <c r="E17" s="14">
        <v>11041074</v>
      </c>
      <c r="F17" s="13">
        <v>16469556</v>
      </c>
      <c r="G17" s="14">
        <v>20189624</v>
      </c>
    </row>
    <row r="18" spans="1:7" ht="15.75" customHeight="1">
      <c r="A18" s="2" t="s">
        <v>11</v>
      </c>
      <c r="B18" s="6"/>
      <c r="C18" s="6"/>
      <c r="D18" s="13">
        <f>57495718+100000</f>
        <v>57595718</v>
      </c>
      <c r="E18" s="14">
        <v>57489376</v>
      </c>
      <c r="F18" s="13">
        <v>76392533</v>
      </c>
      <c r="G18" s="14">
        <v>76301383</v>
      </c>
    </row>
    <row r="19" spans="1:7" ht="15.75">
      <c r="A19" s="2" t="s">
        <v>42</v>
      </c>
      <c r="B19" s="6"/>
      <c r="C19" s="6"/>
      <c r="D19" s="13">
        <v>6180</v>
      </c>
      <c r="E19" s="14">
        <v>6180</v>
      </c>
      <c r="F19" s="13">
        <v>12412</v>
      </c>
      <c r="G19" s="14">
        <v>12939</v>
      </c>
    </row>
    <row r="20" spans="1:7" ht="15.75" customHeight="1">
      <c r="A20" s="2" t="s">
        <v>12</v>
      </c>
      <c r="B20" s="6"/>
      <c r="C20" s="6"/>
      <c r="D20" s="13">
        <v>1646425</v>
      </c>
      <c r="E20" s="14">
        <v>1745221</v>
      </c>
      <c r="F20" s="28" t="s">
        <v>29</v>
      </c>
      <c r="G20" s="28" t="s">
        <v>29</v>
      </c>
    </row>
    <row r="21" spans="1:7" ht="15.75" customHeight="1">
      <c r="A21" s="2" t="s">
        <v>13</v>
      </c>
      <c r="B21" s="6"/>
      <c r="C21" s="6"/>
      <c r="D21" s="13">
        <v>633885</v>
      </c>
      <c r="E21" s="14">
        <v>827760</v>
      </c>
      <c r="F21" s="13">
        <v>1516791</v>
      </c>
      <c r="G21" s="14">
        <v>1955269</v>
      </c>
    </row>
    <row r="22" spans="1:7" ht="15.75">
      <c r="A22" s="2" t="s">
        <v>14</v>
      </c>
      <c r="B22" s="6"/>
      <c r="C22" s="6"/>
      <c r="D22" s="13">
        <v>1976654</v>
      </c>
      <c r="E22" s="14">
        <v>1902766</v>
      </c>
      <c r="F22" s="13">
        <f>2716759+10419</f>
        <v>2727178</v>
      </c>
      <c r="G22" s="14">
        <v>2661535</v>
      </c>
    </row>
    <row r="23" spans="1:7" ht="15.75" customHeight="1">
      <c r="A23" s="2" t="s">
        <v>15</v>
      </c>
      <c r="B23" s="6"/>
      <c r="C23" s="6"/>
      <c r="D23" s="13">
        <v>819376</v>
      </c>
      <c r="E23" s="14">
        <v>725447</v>
      </c>
      <c r="F23" s="13">
        <v>1131224</v>
      </c>
      <c r="G23" s="14">
        <v>1042174</v>
      </c>
    </row>
    <row r="24" spans="1:7" ht="15.75" customHeight="1" thickBot="1">
      <c r="A24" s="6"/>
      <c r="B24" s="6"/>
      <c r="C24" s="6"/>
      <c r="D24" s="15">
        <f>SUM(D12:D23)</f>
        <v>97427251</v>
      </c>
      <c r="E24" s="16">
        <f>SUM(E12:E23)</f>
        <v>87591952</v>
      </c>
      <c r="F24" s="15">
        <f>SUM(F12:F23)</f>
        <v>127445097</v>
      </c>
      <c r="G24" s="16">
        <f>SUM(G12:G23)</f>
        <v>117478529</v>
      </c>
    </row>
    <row r="25" spans="1:7" ht="15.75">
      <c r="A25" s="6"/>
      <c r="B25" s="6"/>
      <c r="C25" s="6"/>
      <c r="D25" s="13"/>
      <c r="E25" s="14"/>
      <c r="F25" s="13"/>
      <c r="G25" s="14"/>
    </row>
    <row r="26" spans="1:7" ht="15.75">
      <c r="A26" s="9" t="s">
        <v>16</v>
      </c>
      <c r="B26" s="6"/>
      <c r="C26" s="6"/>
      <c r="D26" s="13"/>
      <c r="E26" s="14"/>
      <c r="F26" s="13"/>
      <c r="G26" s="14"/>
    </row>
    <row r="27" spans="1:7" ht="15.75">
      <c r="A27" s="6"/>
      <c r="B27" s="6"/>
      <c r="C27" s="6"/>
      <c r="D27" s="13"/>
      <c r="E27" s="14"/>
      <c r="F27" s="13"/>
      <c r="G27" s="14"/>
    </row>
    <row r="28" spans="1:7" ht="15.75" customHeight="1">
      <c r="A28" s="2" t="s">
        <v>17</v>
      </c>
      <c r="B28" s="6"/>
      <c r="C28" s="6"/>
      <c r="D28" s="13">
        <v>62056282.1</v>
      </c>
      <c r="E28" s="14">
        <v>57581079</v>
      </c>
      <c r="F28" s="13">
        <v>83931903</v>
      </c>
      <c r="G28" s="14">
        <v>77551009</v>
      </c>
    </row>
    <row r="29" spans="1:7" ht="15.75" customHeight="1">
      <c r="A29" s="2" t="s">
        <v>18</v>
      </c>
      <c r="B29" s="6"/>
      <c r="C29" s="6"/>
      <c r="D29" s="13"/>
      <c r="E29" s="14"/>
      <c r="F29" s="13"/>
      <c r="G29" s="14"/>
    </row>
    <row r="30" spans="1:7" ht="15.75" customHeight="1">
      <c r="A30" s="2" t="s">
        <v>19</v>
      </c>
      <c r="B30" s="6"/>
      <c r="C30" s="6"/>
      <c r="D30" s="13">
        <v>15651824.57</v>
      </c>
      <c r="E30" s="14">
        <v>11423374</v>
      </c>
      <c r="F30" s="13">
        <v>20530543</v>
      </c>
      <c r="G30" s="14">
        <v>17252250</v>
      </c>
    </row>
    <row r="31" spans="1:7" ht="15.75" customHeight="1">
      <c r="A31" s="2" t="s">
        <v>20</v>
      </c>
      <c r="B31" s="6"/>
      <c r="C31" s="6"/>
      <c r="D31" s="13"/>
      <c r="E31" s="14"/>
      <c r="F31" s="13"/>
      <c r="G31" s="14"/>
    </row>
    <row r="32" spans="1:7" ht="15.75" customHeight="1">
      <c r="A32" s="2" t="s">
        <v>21</v>
      </c>
      <c r="B32" s="6"/>
      <c r="C32" s="6"/>
      <c r="D32" s="13">
        <v>2949615.29</v>
      </c>
      <c r="E32" s="14">
        <v>2471177</v>
      </c>
      <c r="F32" s="13">
        <v>3328201</v>
      </c>
      <c r="G32" s="14">
        <v>3131040</v>
      </c>
    </row>
    <row r="33" spans="1:7" ht="15.75" customHeight="1">
      <c r="A33" s="2" t="s">
        <v>22</v>
      </c>
      <c r="B33" s="6"/>
      <c r="C33" s="6"/>
      <c r="D33" s="13">
        <v>5144405.41</v>
      </c>
      <c r="E33" s="14">
        <v>4855602</v>
      </c>
      <c r="F33" s="13">
        <v>4510958</v>
      </c>
      <c r="G33" s="14">
        <v>4985886</v>
      </c>
    </row>
    <row r="34" spans="1:7" ht="15.75" customHeight="1">
      <c r="A34" s="2" t="s">
        <v>23</v>
      </c>
      <c r="B34" s="6"/>
      <c r="C34" s="6"/>
      <c r="D34" s="13">
        <v>1615395</v>
      </c>
      <c r="E34" s="14">
        <v>1733956</v>
      </c>
      <c r="F34" s="13">
        <v>3320993</v>
      </c>
      <c r="G34" s="14">
        <v>3464144</v>
      </c>
    </row>
    <row r="35" spans="1:9" ht="15.75" customHeight="1">
      <c r="A35" s="2" t="s">
        <v>24</v>
      </c>
      <c r="B35" s="6"/>
      <c r="C35" s="6"/>
      <c r="D35" s="13">
        <v>1630000</v>
      </c>
      <c r="E35" s="14">
        <f>300000+1330000</f>
        <v>1630000</v>
      </c>
      <c r="F35" s="13">
        <v>1630000</v>
      </c>
      <c r="G35" s="14">
        <v>1630000</v>
      </c>
      <c r="H35" s="1"/>
      <c r="I35" s="1"/>
    </row>
    <row r="36" spans="1:7" ht="15.75" customHeight="1">
      <c r="A36" s="6"/>
      <c r="B36" s="6"/>
      <c r="C36" s="6"/>
      <c r="D36" s="17">
        <f>SUM(D28:D35)</f>
        <v>89047522.37</v>
      </c>
      <c r="E36" s="18">
        <f>SUM(E28:E35)</f>
        <v>79695188</v>
      </c>
      <c r="F36" s="17">
        <f>SUM(F28:F35)</f>
        <v>117252598</v>
      </c>
      <c r="G36" s="18">
        <f>SUM(G28:G35)</f>
        <v>108014329</v>
      </c>
    </row>
    <row r="37" spans="1:7" ht="15.75">
      <c r="A37" s="6"/>
      <c r="B37" s="6"/>
      <c r="C37" s="6"/>
      <c r="D37" s="13"/>
      <c r="E37" s="6"/>
      <c r="F37" s="7"/>
      <c r="G37" s="6"/>
    </row>
    <row r="38" spans="1:7" ht="15.75">
      <c r="A38" s="6"/>
      <c r="B38" s="6"/>
      <c r="C38" s="6"/>
      <c r="D38" s="13"/>
      <c r="E38" s="14"/>
      <c r="F38" s="13"/>
      <c r="G38" s="14"/>
    </row>
    <row r="39" spans="1:7" ht="15.75">
      <c r="A39" s="9" t="s">
        <v>25</v>
      </c>
      <c r="B39" s="6"/>
      <c r="C39" s="6"/>
      <c r="D39" s="13"/>
      <c r="E39" s="14"/>
      <c r="F39" s="13"/>
      <c r="G39" s="14"/>
    </row>
    <row r="40" spans="1:7" ht="15.75">
      <c r="A40" s="6"/>
      <c r="B40" s="6"/>
      <c r="C40" s="6"/>
      <c r="D40" s="13"/>
      <c r="E40" s="14"/>
      <c r="F40" s="13"/>
      <c r="G40" s="14"/>
    </row>
    <row r="41" spans="1:7" ht="15.75" customHeight="1">
      <c r="A41" s="2" t="s">
        <v>26</v>
      </c>
      <c r="B41" s="6"/>
      <c r="C41" s="6"/>
      <c r="D41" s="13">
        <v>2330114.81</v>
      </c>
      <c r="E41" s="14">
        <v>2308661</v>
      </c>
      <c r="F41" s="13">
        <v>2330115</v>
      </c>
      <c r="G41" s="14">
        <v>2308661</v>
      </c>
    </row>
    <row r="42" spans="1:7" ht="15.75" customHeight="1">
      <c r="A42" s="2" t="s">
        <v>27</v>
      </c>
      <c r="B42" s="6"/>
      <c r="C42" s="6"/>
      <c r="D42" s="13">
        <f>5949614+100000</f>
        <v>6049614</v>
      </c>
      <c r="E42" s="14">
        <f>7896764-2308661</f>
        <v>5588103</v>
      </c>
      <c r="F42" s="13">
        <v>7611436</v>
      </c>
      <c r="G42" s="14">
        <v>6908459</v>
      </c>
    </row>
    <row r="43" spans="1:7" ht="15.75" customHeight="1">
      <c r="A43" s="6"/>
      <c r="B43" s="6"/>
      <c r="C43" s="6"/>
      <c r="D43" s="17">
        <f>SUM(D41:D42)</f>
        <v>8379728.8100000005</v>
      </c>
      <c r="E43" s="18">
        <v>7896764</v>
      </c>
      <c r="F43" s="17">
        <f>+F41+F42</f>
        <v>9941551</v>
      </c>
      <c r="G43" s="18">
        <f>SUM(G41:G42)</f>
        <v>9217120</v>
      </c>
    </row>
    <row r="44" spans="1:7" ht="15.75">
      <c r="A44" s="6"/>
      <c r="B44" s="6"/>
      <c r="C44" s="6"/>
      <c r="D44" s="7"/>
      <c r="E44" s="6"/>
      <c r="F44" s="7"/>
      <c r="G44" s="6"/>
    </row>
    <row r="45" spans="1:7" ht="15.75" customHeight="1">
      <c r="A45" s="9" t="s">
        <v>28</v>
      </c>
      <c r="B45" s="6"/>
      <c r="C45" s="6"/>
      <c r="D45" s="19" t="s">
        <v>29</v>
      </c>
      <c r="E45" s="20" t="s">
        <v>29</v>
      </c>
      <c r="F45" s="13">
        <v>250948</v>
      </c>
      <c r="G45" s="14">
        <v>247080</v>
      </c>
    </row>
    <row r="46" spans="1:7" ht="15.75" customHeight="1" thickBot="1">
      <c r="A46" s="7"/>
      <c r="B46" s="6"/>
      <c r="C46" s="6"/>
      <c r="D46" s="15">
        <f>+D36+D43</f>
        <v>97427251.18</v>
      </c>
      <c r="E46" s="16">
        <f>E43+E36</f>
        <v>87591952</v>
      </c>
      <c r="F46" s="15">
        <f>F43+F36+F45</f>
        <v>127445097</v>
      </c>
      <c r="G46" s="16">
        <f>G43+G36+G45</f>
        <v>117478529</v>
      </c>
    </row>
    <row r="47" spans="1:7" ht="15.75">
      <c r="A47" s="11"/>
      <c r="D47" s="22"/>
      <c r="E47" s="23"/>
      <c r="F47" s="22"/>
      <c r="G47" s="23"/>
    </row>
    <row r="48" spans="1:7" ht="15.75" customHeight="1" thickBot="1">
      <c r="A48" s="12" t="s">
        <v>30</v>
      </c>
      <c r="D48" s="24">
        <v>55530163</v>
      </c>
      <c r="E48" s="25">
        <v>60598746</v>
      </c>
      <c r="F48" s="24">
        <v>64118435</v>
      </c>
      <c r="G48" s="25">
        <v>68383859</v>
      </c>
    </row>
    <row r="49" spans="4:7" ht="15.75">
      <c r="D49" s="26"/>
      <c r="E49" s="26"/>
      <c r="F49" s="26"/>
      <c r="G49" s="26"/>
    </row>
    <row r="50" spans="1:7" ht="15.75">
      <c r="A50" s="27" t="s">
        <v>34</v>
      </c>
      <c r="B50" s="27"/>
      <c r="C50" s="26"/>
      <c r="D50" s="26"/>
      <c r="E50" s="26"/>
      <c r="F50" s="26"/>
      <c r="G50" s="26"/>
    </row>
    <row r="51" spans="1:7" ht="15.75">
      <c r="A51" s="26" t="s">
        <v>35</v>
      </c>
      <c r="B51" s="26"/>
      <c r="C51" s="26"/>
      <c r="D51" s="31">
        <v>0.1181</v>
      </c>
      <c r="E51" s="30">
        <v>0.1203</v>
      </c>
      <c r="F51" s="31">
        <v>0.1011</v>
      </c>
      <c r="G51" s="30">
        <v>0.1021</v>
      </c>
    </row>
    <row r="52" spans="1:7" ht="15.75">
      <c r="A52" s="26" t="s">
        <v>36</v>
      </c>
      <c r="B52" s="26"/>
      <c r="C52" s="26"/>
      <c r="D52" s="31">
        <v>0.1507</v>
      </c>
      <c r="E52" s="30">
        <v>0.1474</v>
      </c>
      <c r="F52" s="31">
        <v>0.1504</v>
      </c>
      <c r="G52" s="30">
        <v>0.1481</v>
      </c>
    </row>
    <row r="53" spans="1:7" ht="15.75">
      <c r="A53" s="26" t="s">
        <v>37</v>
      </c>
      <c r="B53" s="26"/>
      <c r="C53" s="26"/>
      <c r="D53" s="32" t="s">
        <v>38</v>
      </c>
      <c r="E53" s="33" t="s">
        <v>39</v>
      </c>
      <c r="F53" s="34" t="s">
        <v>40</v>
      </c>
      <c r="G53" s="33" t="s">
        <v>41</v>
      </c>
    </row>
    <row r="54" spans="1:7" ht="15.75">
      <c r="A54" s="26"/>
      <c r="B54" s="26"/>
      <c r="C54" s="26"/>
      <c r="D54" s="23"/>
      <c r="E54" s="23"/>
      <c r="F54" s="23"/>
      <c r="G54" s="23"/>
    </row>
    <row r="55" spans="1:7" ht="15.75">
      <c r="A55" s="26"/>
      <c r="B55" s="26"/>
      <c r="C55" s="26"/>
      <c r="D55" s="23"/>
      <c r="E55" s="23"/>
      <c r="F55" s="23"/>
      <c r="G55" s="23"/>
    </row>
    <row r="56" spans="1:7" ht="15.75">
      <c r="A56" s="26"/>
      <c r="B56" s="26"/>
      <c r="C56" s="26"/>
      <c r="D56" s="26"/>
      <c r="E56" s="26"/>
      <c r="F56" s="26"/>
      <c r="G56" s="26"/>
    </row>
    <row r="57" spans="1:7" ht="15.75">
      <c r="A57" s="26"/>
      <c r="B57" s="26"/>
      <c r="C57" s="26"/>
      <c r="D57" s="26"/>
      <c r="E57" s="26"/>
      <c r="F57" s="26"/>
      <c r="G57" s="26"/>
    </row>
    <row r="58" spans="1:7" ht="15.75">
      <c r="A58" s="26"/>
      <c r="B58" s="26"/>
      <c r="C58" s="26"/>
      <c r="D58" s="26"/>
      <c r="E58" s="26"/>
      <c r="F58" s="26"/>
      <c r="G58" s="26"/>
    </row>
    <row r="59" spans="1:7" ht="15.75">
      <c r="A59" s="26"/>
      <c r="B59" s="26"/>
      <c r="C59" s="26"/>
      <c r="D59" s="26"/>
      <c r="E59" s="26"/>
      <c r="F59" s="26"/>
      <c r="G59" s="26"/>
    </row>
    <row r="60" spans="1:7" ht="15.75">
      <c r="A60" s="26"/>
      <c r="B60" s="26"/>
      <c r="C60" s="26"/>
      <c r="D60" s="26"/>
      <c r="E60" s="26"/>
      <c r="F60" s="26"/>
      <c r="G60" s="26"/>
    </row>
    <row r="61" spans="1:7" ht="15.75">
      <c r="A61" s="26"/>
      <c r="B61" s="26"/>
      <c r="C61" s="26"/>
      <c r="D61" s="26"/>
      <c r="E61" s="26"/>
      <c r="F61" s="26"/>
      <c r="G61" s="26"/>
    </row>
    <row r="62" spans="1:7" ht="15.75">
      <c r="A62" s="26"/>
      <c r="B62" s="26"/>
      <c r="C62" s="26"/>
      <c r="D62" s="26"/>
      <c r="E62" s="26"/>
      <c r="F62" s="26"/>
      <c r="G62" s="26"/>
    </row>
    <row r="63" spans="1:7" ht="15.75">
      <c r="A63" s="26"/>
      <c r="B63" s="26"/>
      <c r="C63" s="26"/>
      <c r="D63" s="26"/>
      <c r="E63" s="26"/>
      <c r="F63" s="26"/>
      <c r="G63" s="26"/>
    </row>
    <row r="64" spans="1:7" ht="15.75">
      <c r="A64" s="26"/>
      <c r="B64" s="26"/>
      <c r="C64" s="26"/>
      <c r="D64" s="26"/>
      <c r="E64" s="26"/>
      <c r="F64" s="26"/>
      <c r="G64" s="26"/>
    </row>
    <row r="65" spans="1:7" ht="15.75">
      <c r="A65" s="26"/>
      <c r="B65" s="26"/>
      <c r="C65" s="26"/>
      <c r="D65" s="26"/>
      <c r="E65" s="26"/>
      <c r="F65" s="26"/>
      <c r="G65" s="26"/>
    </row>
  </sheetData>
  <mergeCells count="2">
    <mergeCell ref="D6:E6"/>
    <mergeCell ref="F6:G6"/>
  </mergeCells>
  <printOptions/>
  <pageMargins left="0.7" right="0.5" top="0.315" bottom="0.394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2000-01-27T07:27:00Z</cp:lastPrinted>
  <dcterms:created xsi:type="dcterms:W3CDTF">1999-09-28T02:27:44Z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